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Projekty_EU\IROP_Kultura\Depozitář pro VČM\3_VZ_smlouvy\VŘ VV\"/>
    </mc:Choice>
  </mc:AlternateContent>
  <workbookProtection workbookPassword="F56D" lockStructure="1"/>
  <bookViews>
    <workbookView xWindow="210" yWindow="495" windowWidth="15150" windowHeight="7335" activeTab="1"/>
  </bookViews>
  <sheets>
    <sheet name="SOUHRN" sheetId="11" r:id="rId1"/>
    <sheet name="NÁBYTEK" sheetId="8" r:id="rId2"/>
  </sheets>
  <definedNames>
    <definedName name="_xlnm.Print_Titles" localSheetId="1">NÁBYTEK!$1:$7</definedName>
  </definedNames>
  <calcPr calcId="152511" refMode="R1C1"/>
</workbook>
</file>

<file path=xl/calcChain.xml><?xml version="1.0" encoding="utf-8"?>
<calcChain xmlns="http://schemas.openxmlformats.org/spreadsheetml/2006/main">
  <c r="J22" i="8" l="1"/>
  <c r="J8" i="8"/>
  <c r="J9" i="8"/>
  <c r="J10" i="8"/>
  <c r="J11" i="8"/>
  <c r="J12" i="8"/>
  <c r="J13" i="8"/>
  <c r="J14" i="8"/>
  <c r="J15" i="8"/>
  <c r="J16" i="8"/>
  <c r="J23" i="8" s="1"/>
  <c r="J17" i="8"/>
  <c r="J18" i="8"/>
  <c r="J19" i="8"/>
  <c r="J20" i="8"/>
  <c r="J21" i="8"/>
  <c r="J24" i="8" l="1"/>
  <c r="J25" i="8" l="1"/>
</calcChain>
</file>

<file path=xl/sharedStrings.xml><?xml version="1.0" encoding="utf-8"?>
<sst xmlns="http://schemas.openxmlformats.org/spreadsheetml/2006/main" count="74" uniqueCount="67">
  <si>
    <t>Množství</t>
  </si>
  <si>
    <t>n.01</t>
  </si>
  <si>
    <t>Restaurátorský a laboratorní stůl</t>
  </si>
  <si>
    <t>n.02</t>
  </si>
  <si>
    <t>Dílenský pult zásuvkový</t>
  </si>
  <si>
    <t>n.03</t>
  </si>
  <si>
    <t>Kontejner pod stůl</t>
  </si>
  <si>
    <t>n.14</t>
  </si>
  <si>
    <t>Pracovní stůl</t>
  </si>
  <si>
    <t>n.40</t>
  </si>
  <si>
    <t>Police na konzolkách, 1bm</t>
  </si>
  <si>
    <t>n.42</t>
  </si>
  <si>
    <t>Šatní a šanonová kancelářská skříň</t>
  </si>
  <si>
    <t>n.43</t>
  </si>
  <si>
    <t>Šanonová kancelářská skříň</t>
  </si>
  <si>
    <t>Technický popis</t>
  </si>
  <si>
    <t>-</t>
  </si>
  <si>
    <t>ID</t>
  </si>
  <si>
    <t>tmavě šedý sokl RAL7012, fronty kombinace bílá RAL9016 a světle šedá RAL7035, korpus bílá</t>
  </si>
  <si>
    <t>500-650</t>
  </si>
  <si>
    <t>500-550</t>
  </si>
  <si>
    <t>Délka</t>
  </si>
  <si>
    <t>Výška</t>
  </si>
  <si>
    <t>1200-1450</t>
  </si>
  <si>
    <t>Hloubka</t>
  </si>
  <si>
    <t>min 720-750</t>
  </si>
  <si>
    <t>ocelová konstrukce RAL7035, výška stolu cca 74cm, výškově nastavitelný kluzáky, deska HPL povrch, podnož ocelová hranatá</t>
  </si>
  <si>
    <t>n.01b</t>
  </si>
  <si>
    <t>ocelová konstrukce RAL7035, deska stolu (tl. 30mm) čistá bílá, HPL, nosnost stolu 400 kg, spodní výztuž na zadních a bočních nohách, z čela musí jít zasunout kontejner n.03</t>
  </si>
  <si>
    <t>ocelová konstrukce, v barvě světle šedé RAL7035, klips pro uchycení dokumentu, kuličkový pojezd se 100% výsuvem  v barvě světle šedé RAL7035, horní část uzavíratelná zásuvka, dolní část policový regál, pult je na kolečkách</t>
  </si>
  <si>
    <t>police, nosnost 50 kg/bm</t>
  </si>
  <si>
    <t>n.03b</t>
  </si>
  <si>
    <t>Snížený kontejner pod stůl</t>
  </si>
  <si>
    <t>Snížený restaurátorský a laboratorní stůl</t>
  </si>
  <si>
    <t>max 705</t>
  </si>
  <si>
    <t>max 550</t>
  </si>
  <si>
    <t>min. 525</t>
  </si>
  <si>
    <t>min 450</t>
  </si>
  <si>
    <t>4 zásuvky s centrálním zámkem, 4x kolečka, materiál lamino</t>
  </si>
  <si>
    <t>3 zásuvky s centrálním zámkem, 4x kolečka, materiál lamino</t>
  </si>
  <si>
    <t>max 750</t>
  </si>
  <si>
    <t>Cena celkem bez DPH</t>
  </si>
  <si>
    <t>n.11</t>
  </si>
  <si>
    <t>n.10</t>
  </si>
  <si>
    <t>laboratorní nerezový dřez, hluboký</t>
  </si>
  <si>
    <t>laboratorní nerezový dřez, mělký</t>
  </si>
  <si>
    <t xml:space="preserve"> Celonerezový dřez z prolisované desky- zadní límec je vysoký 50 mm- Nohy stolu vyrobeny z uzavřených profilů 40 x 40 mm, seřiditelné patky.- v desce u dřezu otvor pro baterii- hloubka dřezu 600 mm</t>
  </si>
  <si>
    <t>n.07</t>
  </si>
  <si>
    <t>n.07b</t>
  </si>
  <si>
    <t>pevná regálová sestava 1bm</t>
  </si>
  <si>
    <t>ocelová konstrukce- materiál šedá RAL 7035- nosnost 200 kg/police, poslední police lze zatížit- police ocelová, perforovaná, přestavitelná výška v rastru 50 mm- regál musí mít roznášecí patku na nožičce - dle projektu statika!! Celkem 6 polic</t>
  </si>
  <si>
    <t>ocelová konstrukce- materiál šedá RAL 7035- nosnost 400 kg/police, poslední police lze zatížit- police ocelová, perforovaná, přestavitelná výška v rastru 50 mm- regál musí mít roznášecí patku na nožičce - dle projektu statika!!  Celkem 3 zatížitelné police</t>
  </si>
  <si>
    <t>n.35</t>
  </si>
  <si>
    <t>n.49</t>
  </si>
  <si>
    <t>Celonerezový dřez z prolisované desky- zadní límec je vysoký 50 mm- Nohy stolu vyrobeny z uzavřených profilů 40 x 40 mm, seřiditelné patky.- v desce u dřezu otvor pro baterii- hloubka dřezu 250 mm</t>
  </si>
  <si>
    <t>ocelová konstrukce- materiál šedá RAL 7035- nosnost 200 kg/police, poslední police lze zatížit- police ocelová, perforovaná, přestavitelná výška v rastru 50 mm- regál musí mít roznášecí patku na nožičce - dle projektu statika!! Celkem 6 polic, Pevné boky</t>
  </si>
  <si>
    <t xml:space="preserve">DEPOZITÁŘ PRO VÝCHODOČESKÉ MUZEUM V PARDUBICÍCH </t>
  </si>
  <si>
    <t>Cena za jednotku bez DPH</t>
  </si>
  <si>
    <t>DPH</t>
  </si>
  <si>
    <t>Celkem s DPH</t>
  </si>
  <si>
    <t xml:space="preserve"> Celkem bez DPH  </t>
  </si>
  <si>
    <t>Celková nabízená cena musí obsahovat dopravu, montáž, likvidaci obalů, uvedení přístroje do provozu a v případě nutnosti zaškolení obsluhy.</t>
  </si>
  <si>
    <t>název projektu:</t>
  </si>
  <si>
    <t>Položkový rozpočet - dodávka nábytku</t>
  </si>
  <si>
    <t>Typ/značka/výrobce/vlastní výroba</t>
  </si>
  <si>
    <t>vyplní uchazeč</t>
  </si>
  <si>
    <t>Název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</si>
</sst>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7" x14ac:knownFonts="1">
    <font>
      <sz val="11"/>
      <name val="Calibri"/>
    </font>
    <font>
      <sz val="11"/>
      <name val="Calibri"/>
      <family val="2"/>
      <charset val="238"/>
    </font>
    <font>
      <sz val="13"/>
      <name val="Arial"/>
      <family val="2"/>
      <charset val="238"/>
    </font>
    <font>
      <sz val="11"/>
      <name val="Calibri"/>
      <family val="2"/>
      <charset val="238"/>
    </font>
    <font>
      <sz val="20"/>
      <name val="Calibri"/>
      <family val="2"/>
      <charset val="238"/>
    </font>
    <font>
      <b/>
      <sz val="20"/>
      <name val="Calibri"/>
      <family val="2"/>
      <charset val="238"/>
    </font>
    <font>
      <sz val="11"/>
      <name val="Arial"/>
      <family val="2"/>
      <charset val="238"/>
    </font>
    <font>
      <b/>
      <u/>
      <sz val="13"/>
      <name val="Arial"/>
      <family val="2"/>
      <charset val="238"/>
    </font>
    <font>
      <b/>
      <sz val="12"/>
      <name val="Arial"/>
      <family val="2"/>
      <charset val="238"/>
    </font>
    <font>
      <sz val="12"/>
      <name val="Calibri"/>
      <family val="2"/>
      <charset val="238"/>
    </font>
    <font>
      <b/>
      <sz val="13"/>
      <name val="Arial"/>
      <family val="2"/>
      <charset val="238"/>
    </font>
    <font>
      <u/>
      <sz val="11"/>
      <color theme="10"/>
      <name val="Calibri"/>
      <family val="2"/>
      <charset val="238"/>
    </font>
    <font>
      <sz val="13"/>
      <color rgb="FF000000"/>
      <name val="Arial"/>
      <family val="2"/>
      <charset val="238"/>
    </font>
    <font>
      <b/>
      <sz val="13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sz val="13"/>
      <color rgb="FF000000"/>
      <name val="Arial"/>
    </font>
    <font>
      <sz val="13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63">
    <xf numFmtId="0" fontId="0" fillId="0" borderId="0" xfId="0"/>
    <xf numFmtId="44" fontId="2" fillId="0" borderId="0" xfId="2" applyFont="1" applyAlignment="1">
      <alignment horizontal="center" vertical="center"/>
    </xf>
    <xf numFmtId="0" fontId="0" fillId="0" borderId="0" xfId="0" applyBorder="1"/>
    <xf numFmtId="44" fontId="12" fillId="0" borderId="0" xfId="2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3" fillId="0" borderId="0" xfId="0" applyFont="1"/>
    <xf numFmtId="0" fontId="12" fillId="0" borderId="0" xfId="0" applyFont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44" fontId="3" fillId="0" borderId="0" xfId="0" applyNumberFormat="1" applyFont="1"/>
    <xf numFmtId="0" fontId="5" fillId="0" borderId="0" xfId="0" applyFont="1" applyAlignment="1">
      <alignment vertical="center" wrapText="1"/>
    </xf>
    <xf numFmtId="0" fontId="9" fillId="0" borderId="0" xfId="0" applyFont="1"/>
    <xf numFmtId="44" fontId="9" fillId="0" borderId="0" xfId="0" applyNumberFormat="1" applyFont="1"/>
    <xf numFmtId="0" fontId="1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Border="1" applyAlignment="1"/>
    <xf numFmtId="0" fontId="10" fillId="0" borderId="0" xfId="0" applyFont="1" applyBorder="1" applyAlignment="1">
      <alignment vertical="center"/>
    </xf>
    <xf numFmtId="0" fontId="3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8" fillId="0" borderId="0" xfId="0" applyFont="1" applyBorder="1" applyAlignment="1">
      <alignment horizontal="left" vertical="center"/>
    </xf>
    <xf numFmtId="0" fontId="1" fillId="0" borderId="0" xfId="0" applyFont="1" applyBorder="1"/>
    <xf numFmtId="44" fontId="6" fillId="0" borderId="0" xfId="2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44" fontId="3" fillId="0" borderId="0" xfId="0" applyNumberFormat="1" applyFont="1" applyBorder="1" applyProtection="1">
      <protection locked="0"/>
    </xf>
    <xf numFmtId="0" fontId="0" fillId="0" borderId="7" xfId="0" applyBorder="1"/>
    <xf numFmtId="0" fontId="15" fillId="0" borderId="7" xfId="0" applyFont="1" applyBorder="1" applyAlignment="1">
      <alignment horizontal="left" vertical="center" wrapText="1"/>
    </xf>
    <xf numFmtId="44" fontId="12" fillId="3" borderId="1" xfId="2" applyFont="1" applyFill="1" applyBorder="1" applyAlignment="1" applyProtection="1">
      <alignment horizontal="center" vertical="center" wrapText="1"/>
      <protection locked="0"/>
    </xf>
    <xf numFmtId="44" fontId="2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top"/>
    </xf>
    <xf numFmtId="0" fontId="0" fillId="0" borderId="6" xfId="0" applyBorder="1"/>
    <xf numFmtId="0" fontId="0" fillId="0" borderId="11" xfId="0" applyBorder="1"/>
    <xf numFmtId="0" fontId="0" fillId="0" borderId="2" xfId="0" applyBorder="1"/>
    <xf numFmtId="0" fontId="0" fillId="0" borderId="12" xfId="0" applyBorder="1"/>
    <xf numFmtId="0" fontId="0" fillId="0" borderId="12" xfId="0" applyBorder="1" applyAlignment="1">
      <alignment vertical="top"/>
    </xf>
    <xf numFmtId="0" fontId="13" fillId="0" borderId="8" xfId="0" applyFont="1" applyBorder="1" applyAlignment="1">
      <alignment horizontal="center" vertical="center" wrapText="1"/>
    </xf>
    <xf numFmtId="44" fontId="12" fillId="0" borderId="14" xfId="2" applyFont="1" applyBorder="1" applyAlignment="1">
      <alignment horizontal="center" vertical="center" wrapText="1"/>
    </xf>
    <xf numFmtId="44" fontId="12" fillId="0" borderId="11" xfId="2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4" fontId="12" fillId="0" borderId="1" xfId="2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6" fillId="0" borderId="0" xfId="0" applyFont="1"/>
    <xf numFmtId="44" fontId="13" fillId="0" borderId="7" xfId="0" applyNumberFormat="1" applyFont="1" applyBorder="1" applyAlignment="1" applyProtection="1">
      <alignment horizontal="left" vertical="center" wrapText="1"/>
      <protection locked="0"/>
    </xf>
    <xf numFmtId="44" fontId="13" fillId="0" borderId="10" xfId="0" applyNumberFormat="1" applyFont="1" applyBorder="1" applyAlignment="1" applyProtection="1">
      <alignment horizontal="center" vertical="center" wrapText="1"/>
    </xf>
    <xf numFmtId="44" fontId="10" fillId="0" borderId="0" xfId="2" applyFont="1" applyBorder="1" applyAlignment="1">
      <alignment horizontal="left" vertical="center"/>
    </xf>
    <xf numFmtId="44" fontId="10" fillId="0" borderId="9" xfId="2" applyFont="1" applyBorder="1" applyAlignment="1">
      <alignment horizontal="center" vertical="center"/>
    </xf>
    <xf numFmtId="44" fontId="10" fillId="0" borderId="12" xfId="2" applyFont="1" applyBorder="1" applyAlignment="1">
      <alignment horizontal="left" vertical="center"/>
    </xf>
    <xf numFmtId="44" fontId="10" fillId="0" borderId="13" xfId="2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" fillId="3" borderId="1" xfId="0" applyFont="1" applyFill="1" applyBorder="1"/>
  </cellXfs>
  <cellStyles count="3">
    <cellStyle name="Hypertextový odkaz" xfId="1" builtinId="8"/>
    <cellStyle name="Měna" xfId="2" builtinId="4"/>
    <cellStyle name="Normální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numFmt numFmtId="34" formatCode="_-* #,##0.00\ &quot;Kč&quot;_-;\-* #,##0.00\ &quot;Kč&quot;_-;_-* &quot;-&quot;??\ &quot;Kč&quot;_-;_-@_-"/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numFmt numFmtId="34" formatCode="_-* #,##0.00\ &quot;Kč&quot;_-;\-* #,##0.00\ &quot;Kč&quot;_-;_-* &quot;-&quot;??\ &quot;Kč&quot;_-;_-@_-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border diagonalUp="0" diagonalDown="0" outline="0">
        <left/>
        <right/>
        <top style="thin">
          <color indexed="64"/>
        </top>
        <bottom/>
      </border>
    </dxf>
    <dxf>
      <border diagonalUp="0" diagonalDown="0" outline="0">
        <left/>
        <right/>
        <top style="thin">
          <color indexed="64"/>
        </top>
        <bottom/>
      </border>
    </dxf>
    <dxf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numFmt numFmtId="34" formatCode="_-* #,##0.00\ &quot;Kč&quot;_-;\-* #,##0.00\ &quot;Kč&quot;_-;_-* &quot;-&quot;??\ &quot;Kč&quot;_-;_-@_-"/>
      <alignment horizontal="center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fill>
        <patternFill patternType="solid">
          <fgColor indexed="64"/>
          <bgColor rgb="FFFFFF00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3"/>
        <color rgb="FF000000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outline="0">
        <right style="thin">
          <color rgb="FF000000"/>
        </right>
        <bottom style="thin">
          <color rgb="FF00000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594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595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596" name="Picture 9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597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598" name="Picture 9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599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08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09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10" name="Picture 9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11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12" name="Picture 9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13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21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22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23" name="Picture 9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24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25" name="Picture 9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26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32" name="Picture 8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33" name="Picture 9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34" name="Picture 9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35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36" name="Picture 9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771071</xdr:colOff>
      <xdr:row>23</xdr:row>
      <xdr:rowOff>400050</xdr:rowOff>
    </xdr:to>
    <xdr:pic>
      <xdr:nvPicPr>
        <xdr:cNvPr id="91637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430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43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44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45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46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47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48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49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50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51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52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53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3</xdr:col>
      <xdr:colOff>761546</xdr:colOff>
      <xdr:row>23</xdr:row>
      <xdr:rowOff>400050</xdr:rowOff>
    </xdr:to>
    <xdr:pic>
      <xdr:nvPicPr>
        <xdr:cNvPr id="91654" name="Picture 9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31527750"/>
          <a:ext cx="1733550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4" name="Tabulka125" displayName="Tabulka125" ref="B7:J23" totalsRowCount="1" tableBorderDxfId="19" totalsRowBorderDxfId="18">
  <autoFilter ref="B7:J22"/>
  <tableColumns count="9">
    <tableColumn id="1" name="Název položky" dataDxfId="17" totalsRowDxfId="8"/>
    <tableColumn id="4" name="Délka" dataDxfId="16" totalsRowDxfId="7"/>
    <tableColumn id="5" name="Hloubka" dataDxfId="15" totalsRowDxfId="6"/>
    <tableColumn id="6" name="Výška" dataDxfId="14" totalsRowDxfId="5"/>
    <tableColumn id="7" name="Množství" dataDxfId="13" totalsRowDxfId="4"/>
    <tableColumn id="8" name="Technický popis" dataDxfId="12" totalsRowDxfId="3"/>
    <tableColumn id="28" name="Typ/značka/výrobce/vlastní výroba" dataDxfId="11" totalsRowDxfId="2"/>
    <tableColumn id="9" name="Cena za jednotku bez DPH" totalsRowLabel=" Celkem bez DPH  " dataDxfId="10" totalsRowDxfId="1" dataCellStyle="Měna"/>
    <tableColumn id="16" name="Cena celkem bez DPH" totalsRowFunction="sum" dataDxfId="9" totalsRowDxfId="0" dataCellStyle="Měna">
      <calculatedColumnFormula>I8*F8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U16"/>
  <sheetViews>
    <sheetView workbookViewId="0">
      <selection sqref="A1:G31"/>
    </sheetView>
  </sheetViews>
  <sheetFormatPr defaultRowHeight="15" x14ac:dyDescent="0.25"/>
  <cols>
    <col min="1" max="1" width="20.7109375" style="5" customWidth="1"/>
    <col min="2" max="2" width="21.140625" style="5" customWidth="1"/>
    <col min="3" max="3" width="20.5703125" style="5" customWidth="1"/>
    <col min="4" max="4" width="23.42578125" style="5" customWidth="1"/>
    <col min="5" max="7" width="20.5703125" style="5" customWidth="1"/>
    <col min="8" max="16384" width="9.140625" style="5"/>
  </cols>
  <sheetData>
    <row r="1" spans="1:21" ht="25.5" customHeight="1" x14ac:dyDescent="0.25">
      <c r="A1" s="18"/>
      <c r="B1" s="19"/>
      <c r="C1" s="18"/>
      <c r="D1" s="18"/>
      <c r="E1" s="18"/>
      <c r="F1" s="18"/>
      <c r="G1" s="18"/>
      <c r="H1" s="20"/>
      <c r="I1" s="20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 x14ac:dyDescent="0.25">
      <c r="A2" s="21"/>
      <c r="B2" s="21"/>
      <c r="C2" s="21"/>
      <c r="D2" s="21"/>
      <c r="E2" s="21"/>
      <c r="F2" s="21"/>
      <c r="G2" s="21"/>
      <c r="H2" s="22"/>
      <c r="I2" s="22"/>
      <c r="J2" s="11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36.75" customHeight="1" x14ac:dyDescent="0.25">
      <c r="A3" s="23"/>
      <c r="B3" s="56"/>
      <c r="C3" s="56"/>
      <c r="D3" s="56"/>
      <c r="E3" s="56"/>
      <c r="F3" s="56"/>
      <c r="G3" s="56"/>
      <c r="H3" s="22"/>
      <c r="I3" s="22"/>
      <c r="J3" s="10"/>
    </row>
    <row r="4" spans="1:21" ht="15.75" x14ac:dyDescent="0.25">
      <c r="A4" s="21"/>
      <c r="B4" s="21"/>
      <c r="C4" s="21"/>
      <c r="D4" s="21"/>
      <c r="E4" s="21"/>
      <c r="F4" s="21"/>
      <c r="G4" s="21"/>
      <c r="H4" s="22"/>
      <c r="I4" s="22"/>
      <c r="J4" s="11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1" ht="15.75" x14ac:dyDescent="0.25">
      <c r="A5" s="21"/>
      <c r="B5" s="21"/>
      <c r="C5" s="24"/>
      <c r="D5" s="20"/>
      <c r="E5" s="20"/>
      <c r="F5" s="20"/>
      <c r="G5" s="20"/>
      <c r="H5" s="20"/>
      <c r="I5" s="20"/>
    </row>
    <row r="6" spans="1:21" x14ac:dyDescent="0.25">
      <c r="A6" s="20"/>
      <c r="B6" s="20"/>
      <c r="C6" s="20"/>
      <c r="D6" s="20"/>
      <c r="E6" s="20"/>
      <c r="F6" s="20"/>
      <c r="G6" s="20"/>
      <c r="H6" s="20"/>
      <c r="I6" s="20"/>
    </row>
    <row r="7" spans="1:21" ht="35.1" customHeight="1" x14ac:dyDescent="0.25">
      <c r="A7" s="25"/>
      <c r="B7" s="25"/>
      <c r="C7" s="25"/>
      <c r="D7" s="25"/>
      <c r="E7" s="20"/>
      <c r="F7" s="20"/>
      <c r="G7" s="20"/>
      <c r="H7" s="20"/>
      <c r="I7" s="20"/>
    </row>
    <row r="8" spans="1:21" ht="35.1" customHeight="1" x14ac:dyDescent="0.25">
      <c r="A8" s="26"/>
      <c r="B8" s="27"/>
      <c r="C8" s="27"/>
      <c r="D8" s="27"/>
      <c r="E8" s="20"/>
      <c r="F8" s="20"/>
      <c r="G8" s="20"/>
      <c r="H8" s="20"/>
      <c r="I8" s="20"/>
    </row>
    <row r="9" spans="1:21" x14ac:dyDescent="0.25">
      <c r="A9" s="20"/>
      <c r="B9" s="20"/>
      <c r="C9" s="20"/>
      <c r="D9" s="20"/>
      <c r="E9" s="20"/>
      <c r="F9" s="20"/>
      <c r="G9" s="20"/>
      <c r="H9" s="20"/>
      <c r="I9" s="20"/>
    </row>
    <row r="10" spans="1:21" x14ac:dyDescent="0.25">
      <c r="A10" s="20"/>
      <c r="B10" s="20"/>
      <c r="C10" s="20"/>
      <c r="D10" s="20"/>
      <c r="E10" s="20"/>
      <c r="F10" s="20"/>
      <c r="G10" s="20"/>
      <c r="H10" s="20"/>
      <c r="I10" s="20"/>
    </row>
    <row r="11" spans="1:21" x14ac:dyDescent="0.25">
      <c r="A11" s="20"/>
      <c r="B11" s="20"/>
      <c r="C11" s="20"/>
      <c r="D11" s="20"/>
      <c r="E11" s="20"/>
      <c r="F11" s="20"/>
      <c r="G11" s="20"/>
      <c r="H11" s="20"/>
      <c r="I11" s="20"/>
    </row>
    <row r="12" spans="1:21" x14ac:dyDescent="0.25">
      <c r="A12" s="20"/>
      <c r="B12" s="24"/>
      <c r="C12" s="20"/>
      <c r="D12" s="20"/>
      <c r="E12" s="20"/>
      <c r="F12" s="20"/>
      <c r="G12" s="20"/>
      <c r="H12" s="20"/>
      <c r="I12" s="20"/>
    </row>
    <row r="13" spans="1:21" x14ac:dyDescent="0.25">
      <c r="A13" s="20"/>
      <c r="B13" s="20"/>
      <c r="C13" s="20"/>
      <c r="D13" s="20"/>
      <c r="E13" s="20"/>
      <c r="F13" s="20"/>
      <c r="G13" s="20"/>
      <c r="H13" s="20"/>
      <c r="I13" s="20"/>
    </row>
    <row r="14" spans="1:21" x14ac:dyDescent="0.25">
      <c r="A14" s="20"/>
      <c r="B14" s="20"/>
      <c r="C14" s="20"/>
      <c r="D14" s="20"/>
      <c r="E14" s="20"/>
      <c r="F14" s="20"/>
      <c r="G14" s="20"/>
      <c r="H14" s="20"/>
      <c r="I14" s="20"/>
    </row>
    <row r="15" spans="1:21" x14ac:dyDescent="0.25">
      <c r="A15" s="20"/>
      <c r="B15" s="20"/>
      <c r="C15" s="20"/>
      <c r="D15" s="20"/>
      <c r="E15" s="20"/>
      <c r="F15" s="20"/>
      <c r="G15" s="20"/>
      <c r="H15" s="20"/>
      <c r="I15" s="20"/>
    </row>
    <row r="16" spans="1:21" x14ac:dyDescent="0.25">
      <c r="A16" s="20"/>
      <c r="B16" s="20"/>
      <c r="C16" s="20"/>
      <c r="D16" s="20"/>
      <c r="E16" s="20"/>
      <c r="F16" s="20"/>
      <c r="G16" s="20"/>
      <c r="H16" s="20"/>
      <c r="I16" s="20"/>
    </row>
  </sheetData>
  <mergeCells count="1">
    <mergeCell ref="B3:G3"/>
  </mergeCells>
  <pageMargins left="0.7" right="0.7" top="0.78740157499999996" bottom="0.78740157499999996" header="0.3" footer="0.3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K26"/>
  <sheetViews>
    <sheetView tabSelected="1" zoomScale="70" zoomScaleNormal="70" zoomScalePageLayoutView="55" workbookViewId="0">
      <selection activeCell="M8" sqref="M8"/>
    </sheetView>
  </sheetViews>
  <sheetFormatPr defaultRowHeight="150" customHeight="1" x14ac:dyDescent="0.25"/>
  <cols>
    <col min="1" max="1" width="8.7109375" bestFit="1" customWidth="1"/>
    <col min="2" max="2" width="25" customWidth="1"/>
    <col min="3" max="3" width="14.7109375" customWidth="1"/>
    <col min="4" max="4" width="15" customWidth="1"/>
    <col min="5" max="5" width="15.85546875" customWidth="1"/>
    <col min="6" max="6" width="11.85546875" style="45" customWidth="1"/>
    <col min="7" max="7" width="62.28515625" style="4" customWidth="1"/>
    <col min="8" max="8" width="40.42578125" style="4" customWidth="1"/>
    <col min="9" max="9" width="22" style="1" customWidth="1"/>
    <col min="10" max="10" width="23" style="1" customWidth="1"/>
    <col min="11" max="11" width="9.140625" style="2" customWidth="1"/>
  </cols>
  <sheetData>
    <row r="1" spans="1:11" ht="30" customHeight="1" x14ac:dyDescent="0.3">
      <c r="A1" s="62"/>
      <c r="B1" s="49" t="s">
        <v>65</v>
      </c>
    </row>
    <row r="2" spans="1:11" ht="26.25" x14ac:dyDescent="0.25">
      <c r="A2" s="59"/>
      <c r="B2" s="59"/>
      <c r="C2" s="60"/>
      <c r="D2" s="60"/>
      <c r="E2" s="60"/>
      <c r="F2" s="60"/>
      <c r="G2" s="60"/>
      <c r="H2" s="13"/>
    </row>
    <row r="3" spans="1:11" ht="51" customHeight="1" x14ac:dyDescent="0.25">
      <c r="A3" s="59" t="s">
        <v>62</v>
      </c>
      <c r="B3" s="59"/>
      <c r="C3" s="61" t="s">
        <v>56</v>
      </c>
      <c r="D3" s="61"/>
      <c r="E3" s="61"/>
      <c r="F3" s="61"/>
      <c r="G3" s="61"/>
      <c r="H3" s="14"/>
      <c r="I3" s="9"/>
      <c r="J3" s="9"/>
    </row>
    <row r="4" spans="1:11" ht="26.25" x14ac:dyDescent="0.25">
      <c r="A4" s="59"/>
      <c r="B4" s="59"/>
      <c r="C4" s="60"/>
      <c r="D4" s="60"/>
      <c r="E4" s="60"/>
      <c r="F4" s="60"/>
      <c r="G4" s="60"/>
      <c r="H4" s="13"/>
    </row>
    <row r="5" spans="1:11" ht="24.75" customHeight="1" x14ac:dyDescent="0.25"/>
    <row r="6" spans="1:11" ht="26.25" customHeight="1" x14ac:dyDescent="0.25">
      <c r="A6" s="57" t="s">
        <v>63</v>
      </c>
      <c r="B6" s="58"/>
      <c r="C6" s="58"/>
      <c r="D6" s="58"/>
      <c r="E6" s="58"/>
      <c r="F6" s="58"/>
      <c r="G6" s="58"/>
      <c r="H6" s="58"/>
      <c r="I6" s="58"/>
      <c r="J6" s="58"/>
    </row>
    <row r="7" spans="1:11" ht="48" customHeight="1" x14ac:dyDescent="0.25">
      <c r="A7" s="40" t="s">
        <v>17</v>
      </c>
      <c r="B7" s="15" t="s">
        <v>66</v>
      </c>
      <c r="C7" s="15" t="s">
        <v>21</v>
      </c>
      <c r="D7" s="15" t="s">
        <v>24</v>
      </c>
      <c r="E7" s="15" t="s">
        <v>22</v>
      </c>
      <c r="F7" s="15" t="s">
        <v>0</v>
      </c>
      <c r="G7" s="32" t="s">
        <v>15</v>
      </c>
      <c r="H7" s="32" t="s">
        <v>64</v>
      </c>
      <c r="I7" s="41" t="s">
        <v>57</v>
      </c>
      <c r="J7" s="42" t="s">
        <v>41</v>
      </c>
    </row>
    <row r="8" spans="1:11" ht="150" customHeight="1" x14ac:dyDescent="0.25">
      <c r="A8" s="43" t="s">
        <v>1</v>
      </c>
      <c r="B8" s="16" t="s">
        <v>2</v>
      </c>
      <c r="C8" s="17">
        <v>1800</v>
      </c>
      <c r="D8" s="17">
        <v>800</v>
      </c>
      <c r="E8" s="17">
        <v>850</v>
      </c>
      <c r="F8" s="17">
        <v>15</v>
      </c>
      <c r="G8" s="16" t="s">
        <v>28</v>
      </c>
      <c r="H8" s="33"/>
      <c r="I8" s="30"/>
      <c r="J8" s="44">
        <f t="shared" ref="J8:J22" si="0">I8*F8</f>
        <v>0</v>
      </c>
      <c r="K8" s="6"/>
    </row>
    <row r="9" spans="1:11" ht="150" customHeight="1" x14ac:dyDescent="0.25">
      <c r="A9" s="43" t="s">
        <v>27</v>
      </c>
      <c r="B9" s="16" t="s">
        <v>33</v>
      </c>
      <c r="C9" s="17">
        <v>1800</v>
      </c>
      <c r="D9" s="17">
        <v>800</v>
      </c>
      <c r="E9" s="17" t="s">
        <v>40</v>
      </c>
      <c r="F9" s="17">
        <v>2</v>
      </c>
      <c r="G9" s="16" t="s">
        <v>28</v>
      </c>
      <c r="H9" s="33"/>
      <c r="I9" s="30"/>
      <c r="J9" s="44">
        <f t="shared" si="0"/>
        <v>0</v>
      </c>
      <c r="K9" s="6"/>
    </row>
    <row r="10" spans="1:11" ht="150" customHeight="1" x14ac:dyDescent="0.25">
      <c r="A10" s="43" t="s">
        <v>3</v>
      </c>
      <c r="B10" s="16" t="s">
        <v>4</v>
      </c>
      <c r="C10" s="17" t="s">
        <v>19</v>
      </c>
      <c r="D10" s="17" t="s">
        <v>20</v>
      </c>
      <c r="E10" s="17" t="s">
        <v>23</v>
      </c>
      <c r="F10" s="17">
        <v>1</v>
      </c>
      <c r="G10" s="16" t="s">
        <v>29</v>
      </c>
      <c r="H10" s="33"/>
      <c r="I10" s="30"/>
      <c r="J10" s="44">
        <f t="shared" si="0"/>
        <v>0</v>
      </c>
      <c r="K10" s="6"/>
    </row>
    <row r="11" spans="1:11" ht="150" customHeight="1" x14ac:dyDescent="0.25">
      <c r="A11" s="43" t="s">
        <v>5</v>
      </c>
      <c r="B11" s="7" t="s">
        <v>6</v>
      </c>
      <c r="C11" s="12">
        <v>600</v>
      </c>
      <c r="D11" s="12" t="s">
        <v>36</v>
      </c>
      <c r="E11" s="12" t="s">
        <v>34</v>
      </c>
      <c r="F11" s="12">
        <v>11</v>
      </c>
      <c r="G11" s="7" t="s">
        <v>38</v>
      </c>
      <c r="H11" s="33"/>
      <c r="I11" s="30"/>
      <c r="J11" s="44">
        <f t="shared" si="0"/>
        <v>0</v>
      </c>
      <c r="K11" s="6"/>
    </row>
    <row r="12" spans="1:11" ht="150" customHeight="1" x14ac:dyDescent="0.25">
      <c r="A12" s="43" t="s">
        <v>31</v>
      </c>
      <c r="B12" s="7" t="s">
        <v>32</v>
      </c>
      <c r="C12" s="12" t="s">
        <v>37</v>
      </c>
      <c r="D12" s="12" t="s">
        <v>36</v>
      </c>
      <c r="E12" s="12" t="s">
        <v>35</v>
      </c>
      <c r="F12" s="12">
        <v>2</v>
      </c>
      <c r="G12" s="7" t="s">
        <v>39</v>
      </c>
      <c r="H12" s="33"/>
      <c r="I12" s="30"/>
      <c r="J12" s="44">
        <f t="shared" si="0"/>
        <v>0</v>
      </c>
      <c r="K12" s="6"/>
    </row>
    <row r="13" spans="1:11" ht="150" customHeight="1" x14ac:dyDescent="0.25">
      <c r="A13" s="43" t="s">
        <v>47</v>
      </c>
      <c r="B13" s="7" t="s">
        <v>49</v>
      </c>
      <c r="C13" s="12">
        <v>1000</v>
      </c>
      <c r="D13" s="12">
        <v>800</v>
      </c>
      <c r="E13" s="12">
        <v>2600</v>
      </c>
      <c r="F13" s="12">
        <v>63</v>
      </c>
      <c r="G13" s="7" t="s">
        <v>50</v>
      </c>
      <c r="H13" s="33"/>
      <c r="I13" s="30"/>
      <c r="J13" s="44">
        <f t="shared" si="0"/>
        <v>0</v>
      </c>
      <c r="K13" s="6"/>
    </row>
    <row r="14" spans="1:11" ht="150" customHeight="1" x14ac:dyDescent="0.25">
      <c r="A14" s="43" t="s">
        <v>48</v>
      </c>
      <c r="B14" s="7" t="s">
        <v>49</v>
      </c>
      <c r="C14" s="12">
        <v>1000</v>
      </c>
      <c r="D14" s="12">
        <v>800</v>
      </c>
      <c r="E14" s="12">
        <v>2600</v>
      </c>
      <c r="F14" s="12">
        <v>8</v>
      </c>
      <c r="G14" s="7" t="s">
        <v>51</v>
      </c>
      <c r="H14" s="33"/>
      <c r="I14" s="30"/>
      <c r="J14" s="44">
        <f t="shared" si="0"/>
        <v>0</v>
      </c>
      <c r="K14" s="6"/>
    </row>
    <row r="15" spans="1:11" ht="150" customHeight="1" x14ac:dyDescent="0.25">
      <c r="A15" s="43" t="s">
        <v>43</v>
      </c>
      <c r="B15" s="7" t="s">
        <v>44</v>
      </c>
      <c r="C15" s="12">
        <v>1000</v>
      </c>
      <c r="D15" s="12">
        <v>600</v>
      </c>
      <c r="E15" s="12">
        <v>900</v>
      </c>
      <c r="F15" s="12">
        <v>3</v>
      </c>
      <c r="G15" s="7" t="s">
        <v>46</v>
      </c>
      <c r="H15" s="33"/>
      <c r="I15" s="30"/>
      <c r="J15" s="44">
        <f t="shared" si="0"/>
        <v>0</v>
      </c>
      <c r="K15" s="6"/>
    </row>
    <row r="16" spans="1:11" ht="150" customHeight="1" x14ac:dyDescent="0.25">
      <c r="A16" s="43" t="s">
        <v>42</v>
      </c>
      <c r="B16" s="7" t="s">
        <v>45</v>
      </c>
      <c r="C16" s="12">
        <v>1000</v>
      </c>
      <c r="D16" s="12">
        <v>600</v>
      </c>
      <c r="E16" s="12">
        <v>900</v>
      </c>
      <c r="F16" s="12">
        <v>1</v>
      </c>
      <c r="G16" s="7" t="s">
        <v>54</v>
      </c>
      <c r="H16" s="33"/>
      <c r="I16" s="30"/>
      <c r="J16" s="44">
        <f t="shared" si="0"/>
        <v>0</v>
      </c>
      <c r="K16" s="6"/>
    </row>
    <row r="17" spans="1:11" ht="150" customHeight="1" x14ac:dyDescent="0.25">
      <c r="A17" s="43" t="s">
        <v>7</v>
      </c>
      <c r="B17" s="7" t="s">
        <v>8</v>
      </c>
      <c r="C17" s="12">
        <v>1400</v>
      </c>
      <c r="D17" s="12">
        <v>600</v>
      </c>
      <c r="E17" s="12" t="s">
        <v>25</v>
      </c>
      <c r="F17" s="12">
        <v>17</v>
      </c>
      <c r="G17" s="7" t="s">
        <v>26</v>
      </c>
      <c r="H17" s="33"/>
      <c r="I17" s="31"/>
      <c r="J17" s="44">
        <f t="shared" si="0"/>
        <v>0</v>
      </c>
      <c r="K17" s="3"/>
    </row>
    <row r="18" spans="1:11" ht="150" customHeight="1" x14ac:dyDescent="0.25">
      <c r="A18" s="43" t="s">
        <v>52</v>
      </c>
      <c r="B18" s="7" t="s">
        <v>49</v>
      </c>
      <c r="C18" s="12">
        <v>1000</v>
      </c>
      <c r="D18" s="12">
        <v>500</v>
      </c>
      <c r="E18" s="12">
        <v>2600</v>
      </c>
      <c r="F18" s="12">
        <v>19</v>
      </c>
      <c r="G18" s="7" t="s">
        <v>50</v>
      </c>
      <c r="H18" s="33"/>
      <c r="I18" s="30"/>
      <c r="J18" s="44">
        <f t="shared" si="0"/>
        <v>0</v>
      </c>
      <c r="K18" s="3"/>
    </row>
    <row r="19" spans="1:11" ht="150" customHeight="1" x14ac:dyDescent="0.25">
      <c r="A19" s="43" t="s">
        <v>9</v>
      </c>
      <c r="B19" s="7" t="s">
        <v>10</v>
      </c>
      <c r="C19" s="12">
        <v>1000</v>
      </c>
      <c r="D19" s="12">
        <v>250</v>
      </c>
      <c r="E19" s="12" t="s">
        <v>16</v>
      </c>
      <c r="F19" s="12">
        <v>34</v>
      </c>
      <c r="G19" s="7" t="s">
        <v>30</v>
      </c>
      <c r="H19" s="33"/>
      <c r="I19" s="30"/>
      <c r="J19" s="44">
        <f t="shared" si="0"/>
        <v>0</v>
      </c>
      <c r="K19" s="3"/>
    </row>
    <row r="20" spans="1:11" ht="150" customHeight="1" x14ac:dyDescent="0.25">
      <c r="A20" s="43" t="s">
        <v>11</v>
      </c>
      <c r="B20" s="7" t="s">
        <v>12</v>
      </c>
      <c r="C20" s="12">
        <v>1000</v>
      </c>
      <c r="D20" s="12">
        <v>500</v>
      </c>
      <c r="E20" s="12">
        <v>2100</v>
      </c>
      <c r="F20" s="12">
        <v>7</v>
      </c>
      <c r="G20" s="7" t="s">
        <v>18</v>
      </c>
      <c r="H20" s="33"/>
      <c r="I20" s="30"/>
      <c r="J20" s="44">
        <f t="shared" si="0"/>
        <v>0</v>
      </c>
      <c r="K20" s="3"/>
    </row>
    <row r="21" spans="1:11" ht="150" customHeight="1" x14ac:dyDescent="0.25">
      <c r="A21" s="43" t="s">
        <v>13</v>
      </c>
      <c r="B21" s="7" t="s">
        <v>14</v>
      </c>
      <c r="C21" s="12">
        <v>1000</v>
      </c>
      <c r="D21" s="12">
        <v>500</v>
      </c>
      <c r="E21" s="12">
        <v>2100</v>
      </c>
      <c r="F21" s="12">
        <v>9</v>
      </c>
      <c r="G21" s="7" t="s">
        <v>18</v>
      </c>
      <c r="H21" s="33"/>
      <c r="I21" s="30"/>
      <c r="J21" s="44">
        <f t="shared" si="0"/>
        <v>0</v>
      </c>
      <c r="K21" s="3"/>
    </row>
    <row r="22" spans="1:11" ht="150" customHeight="1" x14ac:dyDescent="0.25">
      <c r="A22" s="43" t="s">
        <v>53</v>
      </c>
      <c r="B22" s="7" t="s">
        <v>49</v>
      </c>
      <c r="C22" s="12">
        <v>1000</v>
      </c>
      <c r="D22" s="12">
        <v>500</v>
      </c>
      <c r="E22" s="12">
        <v>2600</v>
      </c>
      <c r="F22" s="12">
        <v>6</v>
      </c>
      <c r="G22" s="7" t="s">
        <v>55</v>
      </c>
      <c r="H22" s="33"/>
      <c r="I22" s="30"/>
      <c r="J22" s="44">
        <f t="shared" si="0"/>
        <v>0</v>
      </c>
      <c r="K22" s="3"/>
    </row>
    <row r="23" spans="1:11" ht="48.75" customHeight="1" x14ac:dyDescent="0.25">
      <c r="A23" s="35"/>
      <c r="B23" s="29"/>
      <c r="C23" s="28"/>
      <c r="D23" s="28"/>
      <c r="E23" s="28"/>
      <c r="F23" s="46"/>
      <c r="G23" s="29"/>
      <c r="H23" s="29"/>
      <c r="I23" s="50" t="s">
        <v>60</v>
      </c>
      <c r="J23" s="51">
        <f>SUBTOTAL(109,Tabulka125[Cena celkem bez DPH])</f>
        <v>0</v>
      </c>
    </row>
    <row r="24" spans="1:11" ht="49.5" customHeight="1" x14ac:dyDescent="0.25">
      <c r="A24" s="36"/>
      <c r="B24" s="2"/>
      <c r="C24" s="2"/>
      <c r="D24" s="2"/>
      <c r="E24" s="2"/>
      <c r="F24" s="47"/>
      <c r="G24" s="34"/>
      <c r="H24" s="34"/>
      <c r="I24" s="52" t="s">
        <v>58</v>
      </c>
      <c r="J24" s="53">
        <f>J23*0.21</f>
        <v>0</v>
      </c>
    </row>
    <row r="25" spans="1:11" ht="52.5" customHeight="1" x14ac:dyDescent="0.25">
      <c r="A25" s="37"/>
      <c r="B25" s="38"/>
      <c r="C25" s="38"/>
      <c r="D25" s="38"/>
      <c r="E25" s="38"/>
      <c r="F25" s="48"/>
      <c r="G25" s="39"/>
      <c r="H25" s="39"/>
      <c r="I25" s="54" t="s">
        <v>59</v>
      </c>
      <c r="J25" s="55">
        <f>J23+J24</f>
        <v>0</v>
      </c>
    </row>
    <row r="26" spans="1:11" ht="30" customHeight="1" x14ac:dyDescent="0.3">
      <c r="A26" s="49" t="s">
        <v>61</v>
      </c>
    </row>
  </sheetData>
  <sheetProtection algorithmName="SHA-512" hashValue="DPv4PHfurhOvIH7d2JMfao08HvFzS3KmHr7vpqJos4HIqeYFaxirtAzvvMuMOHI7mOhFTJKFXp1xJWnLMud90g==" saltValue="C0WowzDVcaFmEx1eth5KKw==" spinCount="100000" sheet="1" objects="1" scenarios="1"/>
  <protectedRanges>
    <protectedRange sqref="H8:I22" name="Oblast1"/>
  </protectedRanges>
  <mergeCells count="7">
    <mergeCell ref="A6:J6"/>
    <mergeCell ref="A2:B2"/>
    <mergeCell ref="C2:G2"/>
    <mergeCell ref="A3:B3"/>
    <mergeCell ref="A4:B4"/>
    <mergeCell ref="C4:G4"/>
    <mergeCell ref="C3:G3"/>
  </mergeCells>
  <pageMargins left="0.70866141732283472" right="0.70866141732283472" top="0.78740157480314965" bottom="0.78740157480314965" header="0.31496062992125984" footer="0.31496062992125984"/>
  <pageSetup paperSize="9" scale="36" fitToHeight="0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</vt:lpstr>
      <vt:lpstr>NÁBYTEK</vt:lpstr>
      <vt:lpstr>NÁBYTEK!Názvy_tisku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projekce3</dc:creator>
  <cp:lastModifiedBy>admin</cp:lastModifiedBy>
  <cp:lastPrinted>2018-08-15T15:16:45Z</cp:lastPrinted>
  <dcterms:created xsi:type="dcterms:W3CDTF">2016-08-23T15:10:46Z</dcterms:created>
  <dcterms:modified xsi:type="dcterms:W3CDTF">2018-08-15T15:30:05Z</dcterms:modified>
</cp:coreProperties>
</file>